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2855"/>
  </bookViews>
  <sheets>
    <sheet name="Q118 Return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_FilterDatabase" localSheetId="0" hidden="1">'Q118 Return'!$A$2:$D$48</definedName>
  </definedNames>
  <calcPr calcId="145621"/>
</workbook>
</file>

<file path=xl/calcChain.xml><?xml version="1.0" encoding="utf-8"?>
<calcChain xmlns="http://schemas.openxmlformats.org/spreadsheetml/2006/main">
  <c r="C55" i="4" l="1"/>
  <c r="D48" i="4"/>
  <c r="D45" i="4"/>
  <c r="D42" i="4"/>
  <c r="D39" i="4"/>
  <c r="D38" i="4"/>
  <c r="D37" i="4"/>
  <c r="D36" i="4"/>
  <c r="D34" i="4"/>
  <c r="D32" i="4"/>
  <c r="D31" i="4"/>
  <c r="D28" i="4"/>
  <c r="D17" i="4"/>
  <c r="D16" i="4"/>
  <c r="D15" i="4"/>
  <c r="D14" i="4"/>
  <c r="D13" i="4"/>
  <c r="D12" i="4"/>
  <c r="D10" i="4"/>
  <c r="D9" i="4"/>
  <c r="D8" i="4"/>
  <c r="D5" i="4"/>
  <c r="D4" i="4"/>
  <c r="D3" i="4"/>
</calcChain>
</file>

<file path=xl/sharedStrings.xml><?xml version="1.0" encoding="utf-8"?>
<sst xmlns="http://schemas.openxmlformats.org/spreadsheetml/2006/main" count="125" uniqueCount="100">
  <si>
    <t>Reference</t>
  </si>
  <si>
    <t>Supplier Name</t>
  </si>
  <si>
    <t>Payment Value           (Incl VAT)</t>
  </si>
  <si>
    <t>Description of Goods/Services</t>
  </si>
  <si>
    <t>0018010214</t>
  </si>
  <si>
    <t>OCW PROPERTIES LTD.</t>
  </si>
  <si>
    <t>0018010222</t>
  </si>
  <si>
    <t>0017120565</t>
  </si>
  <si>
    <t>ZENITHOPTIMEDIA</t>
  </si>
  <si>
    <t>0017120702</t>
  </si>
  <si>
    <t>EIRGEN</t>
  </si>
  <si>
    <t>Buildings</t>
  </si>
  <si>
    <t>0017120570</t>
  </si>
  <si>
    <t>BBDO DUBLIN</t>
  </si>
  <si>
    <t>Promotions &amp; Advertising</t>
  </si>
  <si>
    <t>0017120533</t>
  </si>
  <si>
    <t>WARD SOLUTIONS LTD</t>
  </si>
  <si>
    <t>0017120531</t>
  </si>
  <si>
    <t>ENTERPRISE IRELAND</t>
  </si>
  <si>
    <t>0017120532</t>
  </si>
  <si>
    <t>0018010066</t>
  </si>
  <si>
    <t>CAREER ZOO LTD</t>
  </si>
  <si>
    <t>0017120733</t>
  </si>
  <si>
    <t>0017120732</t>
  </si>
  <si>
    <t>0018010094</t>
  </si>
  <si>
    <t>0018010095</t>
  </si>
  <si>
    <t>0017120742</t>
  </si>
  <si>
    <t>0018010096</t>
  </si>
  <si>
    <t>0018010183</t>
  </si>
  <si>
    <t>ALCHEMY EVENT MANAGEMENT LTD</t>
  </si>
  <si>
    <t>0018010182</t>
  </si>
  <si>
    <t>BT IRELAND ACCOUNTS PAYABLE</t>
  </si>
  <si>
    <t>IT Support, Maintenance and Licences</t>
  </si>
  <si>
    <t>0018010253</t>
  </si>
  <si>
    <t>REDLOUGH LANDSCAPES</t>
  </si>
  <si>
    <t>Site Development Works</t>
  </si>
  <si>
    <t>0018010181</t>
  </si>
  <si>
    <t>0018010306</t>
  </si>
  <si>
    <t>WITH TASTE BANQUETING SERVICES</t>
  </si>
  <si>
    <t>Financial Services Forum</t>
  </si>
  <si>
    <t>0018010348</t>
  </si>
  <si>
    <t>DAVY TARGET INVESTMENTS PLC</t>
  </si>
  <si>
    <t>Rent</t>
  </si>
  <si>
    <t>0018010180</t>
  </si>
  <si>
    <t>FINANCIAL TIMES LIMITED (EUR)</t>
  </si>
  <si>
    <t>0018010275</t>
  </si>
  <si>
    <t>IRISH FUNDS INDUSTRY ASSOCIATION</t>
  </si>
  <si>
    <t>Subscriptions</t>
  </si>
  <si>
    <t>0018010255</t>
  </si>
  <si>
    <t>DANCOR CIVIL ENGINEERING LTD.</t>
  </si>
  <si>
    <t>0018020052</t>
  </si>
  <si>
    <t>BCONNECTED LTD</t>
  </si>
  <si>
    <t>0018010394</t>
  </si>
  <si>
    <t>VECTOR WORKPLACE &amp; FACILITY MGMNT</t>
  </si>
  <si>
    <t>0018010377</t>
  </si>
  <si>
    <t>DUBLIN CITY COUNCIL (RATES)</t>
  </si>
  <si>
    <t>Rates</t>
  </si>
  <si>
    <t>0018020016</t>
  </si>
  <si>
    <t>F5 COMMUNICATIONS LTD</t>
  </si>
  <si>
    <t>0018020172</t>
  </si>
  <si>
    <t>SORENSEN CIVIL ENGINEERING LTD.</t>
  </si>
  <si>
    <t>0018020171</t>
  </si>
  <si>
    <t>RPS CONSULTING ENGINEERS LTD</t>
  </si>
  <si>
    <t>0018020264</t>
  </si>
  <si>
    <t>UCD MICHAEL SMURFIT GRADUATE BUS. SCHOOL</t>
  </si>
  <si>
    <t>Training Initiatives</t>
  </si>
  <si>
    <t>0018020166</t>
  </si>
  <si>
    <t>JLE ELECTRICAL</t>
  </si>
  <si>
    <t>0018020435</t>
  </si>
  <si>
    <t>WATERFORD CITY &amp;  COUNTY COUNCIL</t>
  </si>
  <si>
    <t>Planning contribution</t>
  </si>
  <si>
    <t>0018020344</t>
  </si>
  <si>
    <t>VAN DIJK ARCHITECTS LTD.</t>
  </si>
  <si>
    <t>0018020351</t>
  </si>
  <si>
    <t>0018020234</t>
  </si>
  <si>
    <t>0018020434</t>
  </si>
  <si>
    <t>0018030334</t>
  </si>
  <si>
    <t>DELOITTE &amp; TOUCHE</t>
  </si>
  <si>
    <t>Audit fees</t>
  </si>
  <si>
    <t>0018030116</t>
  </si>
  <si>
    <t>MICROMAIL LTD</t>
  </si>
  <si>
    <t>0018030155</t>
  </si>
  <si>
    <t>0018020450</t>
  </si>
  <si>
    <t>HARRINGTON CONCRETE &amp; QUARRIES</t>
  </si>
  <si>
    <t>0018030128</t>
  </si>
  <si>
    <t>BEAUCHAMPS SOLICITORS</t>
  </si>
  <si>
    <t>Legal Fees</t>
  </si>
  <si>
    <t>0018020432</t>
  </si>
  <si>
    <t>0018030353</t>
  </si>
  <si>
    <t>GAS NETWORKS IRELAND</t>
  </si>
  <si>
    <t>0018030241</t>
  </si>
  <si>
    <t>CONTINUUM TECHNOLOGIES</t>
  </si>
  <si>
    <t>0018030469</t>
  </si>
  <si>
    <t>JONES LANG LASALLE MGT CLIENTS ACCOUNT</t>
  </si>
  <si>
    <t xml:space="preserve">Notes: </t>
  </si>
  <si>
    <r>
      <t>•</t>
    </r>
    <r>
      <rPr>
        <sz val="11"/>
        <color rgb="FF000000"/>
        <rFont val="Calibri"/>
        <family val="2"/>
      </rPr>
      <t xml:space="preserve">Payments are inclusive of VAT where appropriate. </t>
    </r>
  </si>
  <si>
    <r>
      <t>•</t>
    </r>
    <r>
      <rPr>
        <sz val="11"/>
        <color rgb="FF000000"/>
        <rFont val="Calibri"/>
        <family val="2"/>
      </rPr>
      <t xml:space="preserve">Suppliers subject to Withholding Tax will have it deducted at point of payment which may decrease the amount actually paid to under €20,000. </t>
    </r>
  </si>
  <si>
    <r>
      <t>•</t>
    </r>
    <r>
      <rPr>
        <sz val="11"/>
        <color rgb="FF000000"/>
        <rFont val="Calibri"/>
        <family val="2"/>
      </rPr>
      <t xml:space="preserve">Penalty interest may be added at point of payment for late payments over 30 days which will increase the payment.  In addition, if the penalty interest amount goes over €125 it is then subject to DIRT. </t>
    </r>
  </si>
  <si>
    <r>
      <t>•</t>
    </r>
    <r>
      <rPr>
        <sz val="11"/>
        <color rgb="FF000000"/>
        <rFont val="Calibri"/>
        <family val="2"/>
      </rPr>
      <t xml:space="preserve">The report includes payments for goods or services and does not include grants-in-aid, reimbursements etc. </t>
    </r>
  </si>
  <si>
    <r>
      <t>•</t>
    </r>
    <r>
      <rPr>
        <sz val="11"/>
        <color rgb="FF000000"/>
        <rFont val="Calibri"/>
        <family val="2"/>
      </rPr>
      <t xml:space="preserve">Some Payments may be excluded if their publication would be precluded under Freedom of Information legislation.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</si>
</sst>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EBECF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</cellStyleXfs>
  <cellXfs count="1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3" fontId="2" fillId="2" borderId="1" xfId="2" applyFont="1" applyFill="1" applyBorder="1" applyAlignment="1">
      <alignment horizontal="center" vertical="center" wrapText="1"/>
    </xf>
    <xf numFmtId="0" fontId="3" fillId="0" borderId="0" xfId="3"/>
    <xf numFmtId="0" fontId="4" fillId="3" borderId="2" xfId="3" applyNumberFormat="1" applyFont="1" applyFill="1" applyBorder="1" applyAlignment="1">
      <alignment horizontal="left" vertical="top" wrapText="1"/>
    </xf>
    <xf numFmtId="4" fontId="4" fillId="3" borderId="2" xfId="3" applyNumberFormat="1" applyFont="1" applyFill="1" applyBorder="1" applyAlignment="1">
      <alignment horizontal="right" vertical="top" wrapText="1"/>
    </xf>
    <xf numFmtId="4" fontId="4" fillId="3" borderId="2" xfId="3" applyNumberFormat="1" applyFont="1" applyFill="1" applyBorder="1" applyAlignment="1">
      <alignment horizontal="left" vertical="top" wrapText="1"/>
    </xf>
    <xf numFmtId="0" fontId="4" fillId="4" borderId="2" xfId="3" applyNumberFormat="1" applyFont="1" applyFill="1" applyBorder="1" applyAlignment="1">
      <alignment horizontal="left" vertical="top" wrapText="1"/>
    </xf>
    <xf numFmtId="4" fontId="4" fillId="4" borderId="2" xfId="3" applyNumberFormat="1" applyFont="1" applyFill="1" applyBorder="1" applyAlignment="1">
      <alignment horizontal="right" vertical="top" wrapText="1"/>
    </xf>
    <xf numFmtId="0" fontId="4" fillId="0" borderId="2" xfId="3" applyNumberFormat="1" applyFont="1" applyFill="1" applyBorder="1" applyAlignment="1">
      <alignment horizontal="left" vertical="top" wrapText="1"/>
    </xf>
    <xf numFmtId="4" fontId="4" fillId="0" borderId="2" xfId="3" applyNumberFormat="1" applyFont="1" applyFill="1" applyBorder="1" applyAlignment="1">
      <alignment horizontal="right" vertical="top" wrapText="1"/>
    </xf>
    <xf numFmtId="0" fontId="3" fillId="0" borderId="0" xfId="3" applyFill="1"/>
    <xf numFmtId="0" fontId="5" fillId="0" borderId="0" xfId="3" applyFont="1" applyAlignment="1">
      <alignment horizontal="left" vertical="center"/>
    </xf>
    <xf numFmtId="0" fontId="6" fillId="0" borderId="0" xfId="3" applyFont="1" applyAlignment="1">
      <alignment horizontal="left" vertical="center" indent="1"/>
    </xf>
  </cellXfs>
  <cellStyles count="5">
    <cellStyle name="Comma 2" xfId="2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yments%20over%20&#8364;20k%20Qtr%201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18 Return"/>
      <sheetName val="Q417 Return"/>
      <sheetName val="Payments&gt;20K March 2018"/>
      <sheetName val="Approach"/>
      <sheetName val="Sheet2"/>
      <sheetName val="Sheet3"/>
    </sheetNames>
    <sheetDataSet>
      <sheetData sheetId="0"/>
      <sheetData sheetId="1">
        <row r="3">
          <cell r="B3" t="str">
            <v>MICHAEL MURPHY &amp; CO.</v>
          </cell>
          <cell r="C3">
            <v>33374.04</v>
          </cell>
          <cell r="D3" t="str">
            <v>Rent</v>
          </cell>
        </row>
        <row r="4">
          <cell r="B4" t="str">
            <v>PJ DALY &amp; ANN DALY</v>
          </cell>
          <cell r="C4">
            <v>52176.25</v>
          </cell>
          <cell r="D4" t="str">
            <v>Rent</v>
          </cell>
        </row>
        <row r="5">
          <cell r="B5" t="str">
            <v>MINAS LTD</v>
          </cell>
          <cell r="C5">
            <v>58125</v>
          </cell>
          <cell r="D5" t="str">
            <v>Rent</v>
          </cell>
        </row>
        <row r="6">
          <cell r="B6" t="str">
            <v>JAMES &amp; SYLVIA O'CONNOR</v>
          </cell>
          <cell r="C6">
            <v>53750</v>
          </cell>
          <cell r="D6" t="str">
            <v>Rent</v>
          </cell>
        </row>
        <row r="7">
          <cell r="B7" t="str">
            <v>OCW PROPERTIES LTD.</v>
          </cell>
          <cell r="C7">
            <v>30250</v>
          </cell>
          <cell r="D7" t="str">
            <v>Rent</v>
          </cell>
        </row>
        <row r="8">
          <cell r="B8" t="str">
            <v>OCW PROPERTIES LTD.</v>
          </cell>
          <cell r="C8">
            <v>84250</v>
          </cell>
          <cell r="D8" t="str">
            <v>Rent</v>
          </cell>
        </row>
        <row r="9">
          <cell r="B9" t="str">
            <v>PAULINE COVENEY &amp; D O'NEILL</v>
          </cell>
          <cell r="C9">
            <v>60250</v>
          </cell>
          <cell r="D9" t="str">
            <v>Rent</v>
          </cell>
        </row>
        <row r="10">
          <cell r="B10" t="str">
            <v>REDLOUGH LANDSCAPES</v>
          </cell>
          <cell r="C10">
            <v>28933.42</v>
          </cell>
          <cell r="D10" t="str">
            <v>Site Development Works</v>
          </cell>
        </row>
        <row r="11">
          <cell r="B11" t="str">
            <v>ZENITHOPTIMEDIA</v>
          </cell>
          <cell r="C11">
            <v>22970.99</v>
          </cell>
          <cell r="D11" t="str">
            <v>Promotions &amp; Advertising</v>
          </cell>
        </row>
        <row r="12">
          <cell r="B12" t="str">
            <v>J.J.RHATIGAN &amp; CO</v>
          </cell>
          <cell r="C12">
            <v>174694.35</v>
          </cell>
          <cell r="D12" t="str">
            <v>Buildings</v>
          </cell>
        </row>
        <row r="13">
          <cell r="B13" t="str">
            <v>SORENSEN CIVIL ENGINEERING LTD.</v>
          </cell>
          <cell r="C13">
            <v>107885.43</v>
          </cell>
          <cell r="D13" t="str">
            <v>Site Development Works</v>
          </cell>
        </row>
        <row r="14">
          <cell r="B14" t="str">
            <v>ZENITHOPTIMEDIA</v>
          </cell>
          <cell r="C14">
            <v>35871.870000000003</v>
          </cell>
          <cell r="D14" t="str">
            <v>Promotions &amp; Advertising</v>
          </cell>
        </row>
        <row r="15">
          <cell r="B15" t="str">
            <v>ZENITHOPTIMEDIA</v>
          </cell>
          <cell r="C15">
            <v>34162.61</v>
          </cell>
          <cell r="D15" t="str">
            <v>Promotions &amp; Advertising</v>
          </cell>
        </row>
        <row r="16">
          <cell r="B16" t="str">
            <v>VAN DIJK ARCHITECTS LTD.</v>
          </cell>
          <cell r="C16">
            <v>93480</v>
          </cell>
          <cell r="D16" t="str">
            <v>Buildings</v>
          </cell>
        </row>
        <row r="17">
          <cell r="B17" t="str">
            <v>CONTINUUM TECHNOLOGIES</v>
          </cell>
          <cell r="C17">
            <v>43644.71</v>
          </cell>
          <cell r="D17" t="str">
            <v>Promotions &amp; Advertising</v>
          </cell>
        </row>
        <row r="18">
          <cell r="B18" t="str">
            <v>INDEPENDENT TRUSTEE COMPANY LTD</v>
          </cell>
          <cell r="C18">
            <v>46661</v>
          </cell>
          <cell r="D18" t="str">
            <v>Rent</v>
          </cell>
        </row>
        <row r="19">
          <cell r="B19" t="str">
            <v>FINANCIAL TIMES LIMITED (EUR)</v>
          </cell>
          <cell r="C19">
            <v>25000</v>
          </cell>
          <cell r="D19" t="str">
            <v>Financial Services Forum</v>
          </cell>
        </row>
        <row r="20">
          <cell r="B20" t="str">
            <v>RPS CONSULTING ENGINEERS LTD</v>
          </cell>
          <cell r="C20">
            <v>24600</v>
          </cell>
          <cell r="D20" t="str">
            <v>Buildings</v>
          </cell>
        </row>
        <row r="21">
          <cell r="B21" t="str">
            <v>TONY KIRWAN CIVIL ENG.CONTRACTORS LTD.</v>
          </cell>
          <cell r="C21">
            <v>49571.22</v>
          </cell>
          <cell r="D21" t="str">
            <v>Site Development Works</v>
          </cell>
        </row>
        <row r="22">
          <cell r="B22" t="str">
            <v>SORENSEN CIVIL ENGINEERING LTD.</v>
          </cell>
          <cell r="C22">
            <v>81747.600000000006</v>
          </cell>
          <cell r="D22" t="str">
            <v>Site Development Works</v>
          </cell>
        </row>
        <row r="23">
          <cell r="B23" t="str">
            <v>J.J.RHATIGAN &amp; CO</v>
          </cell>
          <cell r="C23">
            <v>41248.46</v>
          </cell>
          <cell r="D23" t="str">
            <v>Buildings</v>
          </cell>
        </row>
        <row r="24">
          <cell r="B24" t="str">
            <v>PAVEMENT MANAGEMENT SERVICES LTD.</v>
          </cell>
          <cell r="C24">
            <v>26050.17</v>
          </cell>
          <cell r="D24" t="str">
            <v>Site Development Works</v>
          </cell>
        </row>
        <row r="25">
          <cell r="B25" t="str">
            <v>ZENITHOPTIMEDIA</v>
          </cell>
          <cell r="C25">
            <v>47486.9</v>
          </cell>
          <cell r="D25" t="str">
            <v>Promotions &amp; Advertising</v>
          </cell>
        </row>
        <row r="26">
          <cell r="B26" t="str">
            <v>CONTINUUM TECHNOLOGIES</v>
          </cell>
          <cell r="C26">
            <v>33441.24</v>
          </cell>
          <cell r="D26" t="str">
            <v>Promotions &amp; Advertising</v>
          </cell>
        </row>
        <row r="27">
          <cell r="B27" t="str">
            <v>ZENITHOPTIMEDIA</v>
          </cell>
          <cell r="C27">
            <v>35251.54</v>
          </cell>
          <cell r="D27" t="str">
            <v>Promotions &amp; Advertising</v>
          </cell>
        </row>
        <row r="28">
          <cell r="B28" t="str">
            <v>O'CALLAGHAN MORAN &amp; ASSOCIATES</v>
          </cell>
          <cell r="C28">
            <v>21894</v>
          </cell>
          <cell r="D28" t="str">
            <v>Site Development Works</v>
          </cell>
        </row>
        <row r="29">
          <cell r="B29" t="str">
            <v>ENTERPRISE IRELAND</v>
          </cell>
          <cell r="C29">
            <v>81590.62</v>
          </cell>
          <cell r="D29" t="str">
            <v>Rent</v>
          </cell>
        </row>
        <row r="30">
          <cell r="B30" t="str">
            <v>SAMMON CONTRACTING IRELAND</v>
          </cell>
          <cell r="C30">
            <v>34068.21</v>
          </cell>
          <cell r="D30" t="str">
            <v>Buildings</v>
          </cell>
        </row>
        <row r="31">
          <cell r="B31" t="str">
            <v>SAMMON CONTRACTING IRELAND</v>
          </cell>
          <cell r="C31">
            <v>44171.26</v>
          </cell>
          <cell r="D31" t="str">
            <v>Buildings</v>
          </cell>
        </row>
        <row r="32">
          <cell r="B32" t="str">
            <v>VAN DIJK ARCHITECTS LTD.</v>
          </cell>
          <cell r="C32">
            <v>84870</v>
          </cell>
          <cell r="D32" t="str">
            <v>Buildings</v>
          </cell>
        </row>
        <row r="33">
          <cell r="B33" t="str">
            <v>ZENITHOPTIMEDIA</v>
          </cell>
          <cell r="C33">
            <v>41083.56</v>
          </cell>
          <cell r="D33" t="str">
            <v>Promotions &amp; Advertising</v>
          </cell>
        </row>
        <row r="34">
          <cell r="B34" t="str">
            <v>ZENITHOPTIMEDIA</v>
          </cell>
          <cell r="C34">
            <v>47095.01</v>
          </cell>
          <cell r="D34" t="str">
            <v>Promotions &amp; Advertising</v>
          </cell>
        </row>
        <row r="35">
          <cell r="B35" t="str">
            <v>VECTOR WORKPLACE &amp; FACILITY MGMNT</v>
          </cell>
          <cell r="C35">
            <v>40203.449999999997</v>
          </cell>
          <cell r="D35" t="str">
            <v>Facilities Management</v>
          </cell>
        </row>
        <row r="36">
          <cell r="B36" t="str">
            <v>VECTOR WORKPLACE &amp; FACILITY MGMNT</v>
          </cell>
          <cell r="C36">
            <v>48446.9</v>
          </cell>
          <cell r="D36" t="str">
            <v>Facilities Management</v>
          </cell>
        </row>
        <row r="37">
          <cell r="B37" t="str">
            <v>VECTOR WORKPLACE &amp; FACILITY MGMNT</v>
          </cell>
          <cell r="C37">
            <v>48446.9</v>
          </cell>
          <cell r="D37" t="str">
            <v>Facilities Management</v>
          </cell>
        </row>
        <row r="38">
          <cell r="B38" t="str">
            <v>VECTOR WORKPLACE &amp; FACILITY MGMNT</v>
          </cell>
          <cell r="C38">
            <v>48446.9</v>
          </cell>
          <cell r="D38" t="str">
            <v>Facilities Management</v>
          </cell>
        </row>
        <row r="39">
          <cell r="B39" t="str">
            <v>VAN DIJK ARCHITECTS LTD.</v>
          </cell>
          <cell r="C39">
            <v>132175.79999999999</v>
          </cell>
          <cell r="D39" t="str">
            <v>Buildings</v>
          </cell>
        </row>
        <row r="40">
          <cell r="B40" t="str">
            <v>SORENSEN CIVIL ENGINEERING LTD.</v>
          </cell>
          <cell r="C40">
            <v>58609.78</v>
          </cell>
          <cell r="D40" t="str">
            <v>Site Development Works</v>
          </cell>
        </row>
        <row r="41">
          <cell r="B41" t="str">
            <v>WARD SOLUTIONS LTD</v>
          </cell>
          <cell r="C41">
            <v>27732.81</v>
          </cell>
          <cell r="D41" t="str">
            <v>IT Support, Maintenance and Licences</v>
          </cell>
        </row>
        <row r="42">
          <cell r="B42" t="str">
            <v>JACOBS ENGINEERING</v>
          </cell>
          <cell r="C42">
            <v>49601.9</v>
          </cell>
          <cell r="D42" t="str">
            <v>Site Development Works</v>
          </cell>
        </row>
        <row r="43">
          <cell r="B43" t="str">
            <v>DEPT. BUSINESS, ENTERPRISE &amp; INNOVATION</v>
          </cell>
          <cell r="C43">
            <v>32779.5</v>
          </cell>
          <cell r="D43" t="str">
            <v>Market Support</v>
          </cell>
        </row>
        <row r="44">
          <cell r="B44" t="str">
            <v>FROST &amp; SULLIVAN</v>
          </cell>
          <cell r="C44">
            <v>33000</v>
          </cell>
          <cell r="D44" t="str">
            <v>Subscriptions</v>
          </cell>
        </row>
        <row r="45">
          <cell r="B45" t="str">
            <v>SCANTECH GEOSCIENCE LTD</v>
          </cell>
          <cell r="C45">
            <v>31365</v>
          </cell>
          <cell r="D45" t="str">
            <v>Site Development Works</v>
          </cell>
        </row>
        <row r="46">
          <cell r="B46" t="str">
            <v>VODAFONE IRELAND PLC</v>
          </cell>
          <cell r="C46">
            <v>70697.94</v>
          </cell>
          <cell r="D46" t="str">
            <v>IT Equipment</v>
          </cell>
        </row>
        <row r="47">
          <cell r="B47" t="str">
            <v>SORENSEN CIVIL ENGINEERING LTD.</v>
          </cell>
          <cell r="C47">
            <v>42811.56</v>
          </cell>
          <cell r="D47" t="str">
            <v>Site Development Works</v>
          </cell>
        </row>
        <row r="48">
          <cell r="B48" t="str">
            <v>ZENITHOPTIMEDIA</v>
          </cell>
          <cell r="C48">
            <v>72570</v>
          </cell>
          <cell r="D48" t="str">
            <v>Promotions &amp; Advertising</v>
          </cell>
        </row>
        <row r="49">
          <cell r="B49" t="str">
            <v>ENTERPRISE IRELAND</v>
          </cell>
          <cell r="C49">
            <v>46755.37</v>
          </cell>
          <cell r="D49" t="str">
            <v>Rent</v>
          </cell>
        </row>
        <row r="50">
          <cell r="B50" t="str">
            <v>ZENITHOPTIMEDIA</v>
          </cell>
          <cell r="C50">
            <v>169181.58</v>
          </cell>
          <cell r="D50" t="str">
            <v>Promotions &amp; Advertising</v>
          </cell>
        </row>
        <row r="51">
          <cell r="B51" t="str">
            <v>PAUL CALLINAN PLANT HIRE LIMITED</v>
          </cell>
          <cell r="C51">
            <v>41643</v>
          </cell>
          <cell r="D51" t="str">
            <v>Site Development Works</v>
          </cell>
        </row>
        <row r="52">
          <cell r="B52" t="str">
            <v>AECOM IRELAND LIMITED</v>
          </cell>
          <cell r="C52">
            <v>36900</v>
          </cell>
          <cell r="D52" t="str">
            <v>Market Support</v>
          </cell>
        </row>
        <row r="53">
          <cell r="B53" t="str">
            <v>JLE ELECTRICAL</v>
          </cell>
          <cell r="C53">
            <v>39446.92</v>
          </cell>
          <cell r="D53" t="str">
            <v>Buildings</v>
          </cell>
        </row>
        <row r="54">
          <cell r="B54" t="str">
            <v>UNITY TECHNOLOGY SOLUTIONS</v>
          </cell>
          <cell r="C54">
            <v>45030.3</v>
          </cell>
          <cell r="D54" t="str">
            <v>IT Support, Maintenance and Licences</v>
          </cell>
        </row>
        <row r="55">
          <cell r="B55" t="str">
            <v>EAMONN COSTELLO (KERRY) LTD.</v>
          </cell>
          <cell r="C55">
            <v>71908.11</v>
          </cell>
          <cell r="D55" t="str">
            <v>Buildings</v>
          </cell>
        </row>
        <row r="56">
          <cell r="B56" t="str">
            <v>SORENSEN CIVIL ENGINEERING LTD.</v>
          </cell>
          <cell r="C56">
            <v>77472.7</v>
          </cell>
          <cell r="D56" t="str">
            <v>Site Development Works</v>
          </cell>
        </row>
        <row r="57">
          <cell r="B57" t="str">
            <v>RPS CONSULTING ENGINEERS LTD</v>
          </cell>
          <cell r="C57">
            <v>46125</v>
          </cell>
          <cell r="D57" t="str">
            <v>Buildings</v>
          </cell>
        </row>
        <row r="58">
          <cell r="B58" t="str">
            <v>EAMONN COSTELLO (KERRY) LTD.</v>
          </cell>
          <cell r="C58">
            <v>62628.56</v>
          </cell>
          <cell r="D58" t="str">
            <v>Buildings</v>
          </cell>
        </row>
        <row r="59">
          <cell r="B59" t="str">
            <v>RPS ENGINEERING SERVICES LTD</v>
          </cell>
          <cell r="C59">
            <v>46125</v>
          </cell>
          <cell r="D59" t="str">
            <v>Buildings</v>
          </cell>
        </row>
        <row r="60">
          <cell r="B60" t="str">
            <v>HARMONIA LIMITED</v>
          </cell>
          <cell r="C60">
            <v>23995</v>
          </cell>
          <cell r="D60" t="str">
            <v>Promotions &amp; Advertising</v>
          </cell>
        </row>
        <row r="61">
          <cell r="B61" t="str">
            <v>VAN DIJK ARCHITECTS LTD.</v>
          </cell>
          <cell r="C61">
            <v>203884.79999999999</v>
          </cell>
          <cell r="D61" t="str">
            <v>Buildings</v>
          </cell>
        </row>
        <row r="62">
          <cell r="B62" t="str">
            <v>GAELIC PLAYERS ASSOCIATION DAC</v>
          </cell>
          <cell r="C62">
            <v>23634.73</v>
          </cell>
          <cell r="D62" t="str">
            <v>Promotions &amp; Advertising</v>
          </cell>
        </row>
        <row r="63">
          <cell r="B63" t="str">
            <v>VAN DIJK ARCHITECTS LTD.</v>
          </cell>
          <cell r="C63">
            <v>34714.910000000003</v>
          </cell>
          <cell r="D63" t="str">
            <v>Buildings</v>
          </cell>
        </row>
        <row r="64">
          <cell r="B64" t="str">
            <v>ZENITHOPTIMEDIA</v>
          </cell>
          <cell r="C64">
            <v>40615.64</v>
          </cell>
          <cell r="D64" t="str">
            <v>Promotions &amp; Advertising</v>
          </cell>
        </row>
        <row r="65">
          <cell r="B65" t="str">
            <v>IRISH GEOTECHNICAL SVCS LTD. (IGSL)</v>
          </cell>
          <cell r="C65">
            <v>29750</v>
          </cell>
          <cell r="D65" t="str">
            <v>Site Development Works</v>
          </cell>
        </row>
        <row r="66">
          <cell r="B66" t="str">
            <v>ZENITHOPTIMEDIA</v>
          </cell>
          <cell r="C66">
            <v>146467.67000000001</v>
          </cell>
          <cell r="D66" t="str">
            <v>Promotions &amp; Advertising</v>
          </cell>
        </row>
        <row r="67">
          <cell r="B67" t="str">
            <v>LEXISNEXIS</v>
          </cell>
          <cell r="C67">
            <v>42121.01</v>
          </cell>
          <cell r="D67" t="str">
            <v>IT Support, Maintenance and Licences</v>
          </cell>
        </row>
        <row r="68">
          <cell r="B68" t="str">
            <v xml:space="preserve">EVROS </v>
          </cell>
          <cell r="C68">
            <v>29266.83</v>
          </cell>
          <cell r="D68" t="str">
            <v>IT Support, Maintenance and Licences</v>
          </cell>
        </row>
        <row r="69">
          <cell r="B69" t="str">
            <v>JONES LANG LASALLE MGT CLIENTS ACCOUNT</v>
          </cell>
          <cell r="C69">
            <v>1170983.93</v>
          </cell>
          <cell r="D69" t="str">
            <v>Rent</v>
          </cell>
        </row>
        <row r="70">
          <cell r="B70" t="str">
            <v>JONES LANG LASALLE MGT CLIENTS ACCOUNT</v>
          </cell>
          <cell r="C70">
            <v>28978.39</v>
          </cell>
          <cell r="D70" t="str">
            <v>Rent</v>
          </cell>
        </row>
        <row r="73">
          <cell r="C73">
            <v>4874167.3499999996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61"/>
  <sheetViews>
    <sheetView tabSelected="1" workbookViewId="0">
      <selection activeCell="C48" sqref="C3:C48"/>
    </sheetView>
  </sheetViews>
  <sheetFormatPr defaultColWidth="8.85546875" defaultRowHeight="12.75" x14ac:dyDescent="0.2"/>
  <cols>
    <col min="1" max="1" width="14" style="3" customWidth="1"/>
    <col min="2" max="2" width="53.7109375" style="3" customWidth="1"/>
    <col min="3" max="3" width="16.7109375" style="3" customWidth="1"/>
    <col min="4" max="4" width="53.7109375" style="3" customWidth="1"/>
    <col min="5" max="16384" width="8.85546875" style="3"/>
  </cols>
  <sheetData>
    <row r="2" spans="1:4" ht="30.6" customHeight="1" x14ac:dyDescent="0.2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">
      <c r="A3" s="4" t="s">
        <v>4</v>
      </c>
      <c r="B3" s="4" t="s">
        <v>5</v>
      </c>
      <c r="C3" s="5">
        <v>84250</v>
      </c>
      <c r="D3" s="6" t="str">
        <f>VLOOKUP(B3,'[1]Q417 Return'!B3:D70,3,FALSE)</f>
        <v>Rent</v>
      </c>
    </row>
    <row r="4" spans="1:4" x14ac:dyDescent="0.2">
      <c r="A4" s="4" t="s">
        <v>6</v>
      </c>
      <c r="B4" s="4" t="s">
        <v>5</v>
      </c>
      <c r="C4" s="5">
        <v>30250</v>
      </c>
      <c r="D4" s="6" t="str">
        <f>VLOOKUP(B4,'[1]Q417 Return'!B4:D71,3,FALSE)</f>
        <v>Rent</v>
      </c>
    </row>
    <row r="5" spans="1:4" x14ac:dyDescent="0.2">
      <c r="A5" s="7" t="s">
        <v>7</v>
      </c>
      <c r="B5" s="7" t="s">
        <v>8</v>
      </c>
      <c r="C5" s="8">
        <v>179214.36</v>
      </c>
      <c r="D5" s="6" t="str">
        <f>VLOOKUP(B5,'[1]Q417 Return'!B5:D72,3,FALSE)</f>
        <v>Promotions &amp; Advertising</v>
      </c>
    </row>
    <row r="6" spans="1:4" x14ac:dyDescent="0.2">
      <c r="A6" s="7" t="s">
        <v>9</v>
      </c>
      <c r="B6" s="7" t="s">
        <v>10</v>
      </c>
      <c r="C6" s="8">
        <v>23301.25</v>
      </c>
      <c r="D6" s="6" t="s">
        <v>11</v>
      </c>
    </row>
    <row r="7" spans="1:4" x14ac:dyDescent="0.2">
      <c r="A7" s="7" t="s">
        <v>12</v>
      </c>
      <c r="B7" s="7" t="s">
        <v>13</v>
      </c>
      <c r="C7" s="8">
        <v>92250</v>
      </c>
      <c r="D7" s="6" t="s">
        <v>14</v>
      </c>
    </row>
    <row r="8" spans="1:4" x14ac:dyDescent="0.2">
      <c r="A8" s="7" t="s">
        <v>15</v>
      </c>
      <c r="B8" s="7" t="s">
        <v>16</v>
      </c>
      <c r="C8" s="8">
        <v>29274</v>
      </c>
      <c r="D8" s="6" t="str">
        <f>VLOOKUP(B8,'[1]Q417 Return'!B8:D75,3,FALSE)</f>
        <v>IT Support, Maintenance and Licences</v>
      </c>
    </row>
    <row r="9" spans="1:4" x14ac:dyDescent="0.2">
      <c r="A9" s="4" t="s">
        <v>17</v>
      </c>
      <c r="B9" s="4" t="s">
        <v>18</v>
      </c>
      <c r="C9" s="5">
        <v>59763.91</v>
      </c>
      <c r="D9" s="6" t="str">
        <f>VLOOKUP(B9,'[1]Q417 Return'!B9:D76,3,FALSE)</f>
        <v>Rent</v>
      </c>
    </row>
    <row r="10" spans="1:4" x14ac:dyDescent="0.2">
      <c r="A10" s="9" t="s">
        <v>19</v>
      </c>
      <c r="B10" s="9" t="s">
        <v>18</v>
      </c>
      <c r="C10" s="10">
        <v>24205.55</v>
      </c>
      <c r="D10" s="6" t="str">
        <f>VLOOKUP(B10,'[1]Q417 Return'!B10:D77,3,FALSE)</f>
        <v>Rent</v>
      </c>
    </row>
    <row r="11" spans="1:4" x14ac:dyDescent="0.2">
      <c r="A11" s="4" t="s">
        <v>20</v>
      </c>
      <c r="B11" s="4" t="s">
        <v>21</v>
      </c>
      <c r="C11" s="5">
        <v>35874.18</v>
      </c>
      <c r="D11" s="6" t="s">
        <v>14</v>
      </c>
    </row>
    <row r="12" spans="1:4" x14ac:dyDescent="0.2">
      <c r="A12" s="7" t="s">
        <v>22</v>
      </c>
      <c r="B12" s="7" t="s">
        <v>8</v>
      </c>
      <c r="C12" s="8">
        <v>32656.5</v>
      </c>
      <c r="D12" s="6" t="str">
        <f>VLOOKUP(B12,'[1]Q417 Return'!B12:D79,3,FALSE)</f>
        <v>Promotions &amp; Advertising</v>
      </c>
    </row>
    <row r="13" spans="1:4" x14ac:dyDescent="0.2">
      <c r="A13" s="4" t="s">
        <v>23</v>
      </c>
      <c r="B13" s="4" t="s">
        <v>8</v>
      </c>
      <c r="C13" s="5">
        <v>56346.3</v>
      </c>
      <c r="D13" s="6" t="str">
        <f>VLOOKUP(B13,'[1]Q417 Return'!B13:D80,3,FALSE)</f>
        <v>Promotions &amp; Advertising</v>
      </c>
    </row>
    <row r="14" spans="1:4" x14ac:dyDescent="0.2">
      <c r="A14" s="7" t="s">
        <v>24</v>
      </c>
      <c r="B14" s="7" t="s">
        <v>8</v>
      </c>
      <c r="C14" s="8">
        <v>79326.64</v>
      </c>
      <c r="D14" s="6" t="str">
        <f>VLOOKUP(B14,'[1]Q417 Return'!B14:D81,3,FALSE)</f>
        <v>Promotions &amp; Advertising</v>
      </c>
    </row>
    <row r="15" spans="1:4" x14ac:dyDescent="0.2">
      <c r="A15" s="4" t="s">
        <v>25</v>
      </c>
      <c r="B15" s="4" t="s">
        <v>8</v>
      </c>
      <c r="C15" s="5">
        <v>313146.61</v>
      </c>
      <c r="D15" s="6" t="str">
        <f>VLOOKUP(B15,'[1]Q417 Return'!B15:D82,3,FALSE)</f>
        <v>Promotions &amp; Advertising</v>
      </c>
    </row>
    <row r="16" spans="1:4" x14ac:dyDescent="0.2">
      <c r="A16" s="7" t="s">
        <v>26</v>
      </c>
      <c r="B16" s="7" t="s">
        <v>8</v>
      </c>
      <c r="C16" s="8">
        <v>172830.99</v>
      </c>
      <c r="D16" s="6" t="str">
        <f>VLOOKUP(B16,'[1]Q417 Return'!B16:D83,3,FALSE)</f>
        <v>Promotions &amp; Advertising</v>
      </c>
    </row>
    <row r="17" spans="1:4" x14ac:dyDescent="0.2">
      <c r="A17" s="4" t="s">
        <v>27</v>
      </c>
      <c r="B17" s="4" t="s">
        <v>8</v>
      </c>
      <c r="C17" s="5">
        <v>46336.56</v>
      </c>
      <c r="D17" s="6" t="str">
        <f>VLOOKUP(B17,'[1]Q417 Return'!B17:D84,3,FALSE)</f>
        <v>Promotions &amp; Advertising</v>
      </c>
    </row>
    <row r="18" spans="1:4" x14ac:dyDescent="0.2">
      <c r="A18" s="4" t="s">
        <v>28</v>
      </c>
      <c r="B18" s="4" t="s">
        <v>29</v>
      </c>
      <c r="C18" s="5">
        <v>36900</v>
      </c>
      <c r="D18" s="6" t="s">
        <v>14</v>
      </c>
    </row>
    <row r="19" spans="1:4" x14ac:dyDescent="0.2">
      <c r="A19" s="4" t="s">
        <v>30</v>
      </c>
      <c r="B19" s="4" t="s">
        <v>31</v>
      </c>
      <c r="C19" s="5">
        <v>29997.98</v>
      </c>
      <c r="D19" s="6" t="s">
        <v>32</v>
      </c>
    </row>
    <row r="20" spans="1:4" x14ac:dyDescent="0.2">
      <c r="A20" s="7" t="s">
        <v>33</v>
      </c>
      <c r="B20" s="7" t="s">
        <v>34</v>
      </c>
      <c r="C20" s="8">
        <v>24670.36</v>
      </c>
      <c r="D20" s="6" t="s">
        <v>35</v>
      </c>
    </row>
    <row r="21" spans="1:4" x14ac:dyDescent="0.2">
      <c r="A21" s="4" t="s">
        <v>36</v>
      </c>
      <c r="B21" s="4" t="s">
        <v>31</v>
      </c>
      <c r="C21" s="5">
        <v>29997.98</v>
      </c>
      <c r="D21" s="6" t="s">
        <v>32</v>
      </c>
    </row>
    <row r="22" spans="1:4" x14ac:dyDescent="0.2">
      <c r="A22" s="7" t="s">
        <v>37</v>
      </c>
      <c r="B22" s="7" t="s">
        <v>38</v>
      </c>
      <c r="C22" s="8">
        <v>31599.4</v>
      </c>
      <c r="D22" s="6" t="s">
        <v>39</v>
      </c>
    </row>
    <row r="23" spans="1:4" x14ac:dyDescent="0.2">
      <c r="A23" s="4" t="s">
        <v>40</v>
      </c>
      <c r="B23" s="4" t="s">
        <v>41</v>
      </c>
      <c r="C23" s="5">
        <v>20012.18</v>
      </c>
      <c r="D23" s="6" t="s">
        <v>42</v>
      </c>
    </row>
    <row r="24" spans="1:4" x14ac:dyDescent="0.2">
      <c r="A24" s="4" t="s">
        <v>43</v>
      </c>
      <c r="B24" s="4" t="s">
        <v>44</v>
      </c>
      <c r="C24" s="5">
        <v>198000</v>
      </c>
      <c r="D24" s="6" t="s">
        <v>39</v>
      </c>
    </row>
    <row r="25" spans="1:4" x14ac:dyDescent="0.2">
      <c r="A25" s="4" t="s">
        <v>45</v>
      </c>
      <c r="B25" s="4" t="s">
        <v>46</v>
      </c>
      <c r="C25" s="5">
        <v>24600</v>
      </c>
      <c r="D25" s="6" t="s">
        <v>47</v>
      </c>
    </row>
    <row r="26" spans="1:4" x14ac:dyDescent="0.2">
      <c r="A26" s="7" t="s">
        <v>48</v>
      </c>
      <c r="B26" s="7" t="s">
        <v>49</v>
      </c>
      <c r="C26" s="8">
        <v>42282.8</v>
      </c>
      <c r="D26" s="6" t="s">
        <v>35</v>
      </c>
    </row>
    <row r="27" spans="1:4" x14ac:dyDescent="0.2">
      <c r="A27" s="7" t="s">
        <v>50</v>
      </c>
      <c r="B27" s="7" t="s">
        <v>51</v>
      </c>
      <c r="C27" s="8">
        <v>21669.53</v>
      </c>
      <c r="D27" s="6" t="s">
        <v>32</v>
      </c>
    </row>
    <row r="28" spans="1:4" x14ac:dyDescent="0.2">
      <c r="A28" s="7" t="s">
        <v>52</v>
      </c>
      <c r="B28" s="7" t="s">
        <v>53</v>
      </c>
      <c r="C28" s="8">
        <v>48446.9</v>
      </c>
      <c r="D28" s="6" t="str">
        <f>VLOOKUP(B28,'[1]Q417 Return'!B30:D97,3,FALSE)</f>
        <v>Facilities Management</v>
      </c>
    </row>
    <row r="29" spans="1:4" x14ac:dyDescent="0.2">
      <c r="A29" s="9" t="s">
        <v>54</v>
      </c>
      <c r="B29" s="9" t="s">
        <v>55</v>
      </c>
      <c r="C29" s="10">
        <v>585918</v>
      </c>
      <c r="D29" s="6" t="s">
        <v>56</v>
      </c>
    </row>
    <row r="30" spans="1:4" x14ac:dyDescent="0.2">
      <c r="A30" s="7" t="s">
        <v>57</v>
      </c>
      <c r="B30" s="7" t="s">
        <v>58</v>
      </c>
      <c r="C30" s="8">
        <v>27675</v>
      </c>
      <c r="D30" s="6" t="s">
        <v>14</v>
      </c>
    </row>
    <row r="31" spans="1:4" x14ac:dyDescent="0.2">
      <c r="A31" s="9" t="s">
        <v>59</v>
      </c>
      <c r="B31" s="7" t="s">
        <v>60</v>
      </c>
      <c r="C31" s="8">
        <v>68363.34</v>
      </c>
      <c r="D31" s="6" t="str">
        <f>VLOOKUP(B31,'[1]Q417 Return'!B34:D101,3,FALSE)</f>
        <v>Site Development Works</v>
      </c>
    </row>
    <row r="32" spans="1:4" x14ac:dyDescent="0.2">
      <c r="A32" s="7" t="s">
        <v>61</v>
      </c>
      <c r="B32" s="7" t="s">
        <v>62</v>
      </c>
      <c r="C32" s="8">
        <v>24600</v>
      </c>
      <c r="D32" s="6" t="str">
        <f>VLOOKUP(B32,'[1]Q417 Return'!B35:D102,3,FALSE)</f>
        <v>Buildings</v>
      </c>
    </row>
    <row r="33" spans="1:4" x14ac:dyDescent="0.2">
      <c r="A33" s="9" t="s">
        <v>63</v>
      </c>
      <c r="B33" s="9" t="s">
        <v>64</v>
      </c>
      <c r="C33" s="10">
        <v>42000</v>
      </c>
      <c r="D33" s="6" t="s">
        <v>65</v>
      </c>
    </row>
    <row r="34" spans="1:4" x14ac:dyDescent="0.2">
      <c r="A34" s="4" t="s">
        <v>66</v>
      </c>
      <c r="B34" s="4" t="s">
        <v>67</v>
      </c>
      <c r="C34" s="5">
        <v>41851.019999999997</v>
      </c>
      <c r="D34" s="6" t="str">
        <f>VLOOKUP(B34,'[1]Q417 Return'!B37:D104,3,FALSE)</f>
        <v>Buildings</v>
      </c>
    </row>
    <row r="35" spans="1:4" x14ac:dyDescent="0.2">
      <c r="A35" s="4" t="s">
        <v>68</v>
      </c>
      <c r="B35" s="4" t="s">
        <v>69</v>
      </c>
      <c r="C35" s="5">
        <v>25065</v>
      </c>
      <c r="D35" s="6" t="s">
        <v>70</v>
      </c>
    </row>
    <row r="36" spans="1:4" s="11" customFormat="1" x14ac:dyDescent="0.2">
      <c r="A36" s="9" t="s">
        <v>71</v>
      </c>
      <c r="B36" s="9" t="s">
        <v>72</v>
      </c>
      <c r="C36" s="10">
        <v>89790</v>
      </c>
      <c r="D36" s="6" t="str">
        <f>VLOOKUP(B36,'[1]Q417 Return'!B39:D106,3,FALSE)</f>
        <v>Buildings</v>
      </c>
    </row>
    <row r="37" spans="1:4" s="11" customFormat="1" x14ac:dyDescent="0.2">
      <c r="A37" s="9" t="s">
        <v>73</v>
      </c>
      <c r="B37" s="9" t="s">
        <v>60</v>
      </c>
      <c r="C37" s="10">
        <v>68363.34</v>
      </c>
      <c r="D37" s="6" t="str">
        <f>VLOOKUP(B37,'[1]Q417 Return'!B40:D107,3,FALSE)</f>
        <v>Site Development Works</v>
      </c>
    </row>
    <row r="38" spans="1:4" x14ac:dyDescent="0.2">
      <c r="A38" s="9" t="s">
        <v>74</v>
      </c>
      <c r="B38" s="9" t="s">
        <v>62</v>
      </c>
      <c r="C38" s="10">
        <v>22644.3</v>
      </c>
      <c r="D38" s="6" t="str">
        <f>VLOOKUP(B38,'[1]Q417 Return'!B42:D109,3,FALSE)</f>
        <v>Buildings</v>
      </c>
    </row>
    <row r="39" spans="1:4" x14ac:dyDescent="0.2">
      <c r="A39" s="9" t="s">
        <v>75</v>
      </c>
      <c r="B39" s="9" t="s">
        <v>8</v>
      </c>
      <c r="C39" s="10">
        <v>36900</v>
      </c>
      <c r="D39" s="6" t="str">
        <f>VLOOKUP(B39,'[1]Q417 Return'!B44:D111,3,FALSE)</f>
        <v>Promotions &amp; Advertising</v>
      </c>
    </row>
    <row r="40" spans="1:4" x14ac:dyDescent="0.2">
      <c r="A40" s="9" t="s">
        <v>76</v>
      </c>
      <c r="B40" s="9" t="s">
        <v>77</v>
      </c>
      <c r="C40" s="10">
        <v>24600</v>
      </c>
      <c r="D40" s="6" t="s">
        <v>78</v>
      </c>
    </row>
    <row r="41" spans="1:4" x14ac:dyDescent="0.2">
      <c r="A41" s="9" t="s">
        <v>79</v>
      </c>
      <c r="B41" s="9" t="s">
        <v>80</v>
      </c>
      <c r="C41" s="10">
        <v>202950</v>
      </c>
      <c r="D41" s="6" t="s">
        <v>32</v>
      </c>
    </row>
    <row r="42" spans="1:4" x14ac:dyDescent="0.2">
      <c r="A42" s="9" t="s">
        <v>81</v>
      </c>
      <c r="B42" s="9" t="s">
        <v>62</v>
      </c>
      <c r="C42" s="10">
        <v>50313.15</v>
      </c>
      <c r="D42" s="6" t="str">
        <f>VLOOKUP(B42,'[1]Q417 Return'!B48:D115,3,FALSE)</f>
        <v>Buildings</v>
      </c>
    </row>
    <row r="43" spans="1:4" x14ac:dyDescent="0.2">
      <c r="A43" s="9" t="s">
        <v>82</v>
      </c>
      <c r="B43" s="9" t="s">
        <v>83</v>
      </c>
      <c r="C43" s="10">
        <v>140657</v>
      </c>
      <c r="D43" s="6" t="s">
        <v>35</v>
      </c>
    </row>
    <row r="44" spans="1:4" x14ac:dyDescent="0.2">
      <c r="A44" s="9" t="s">
        <v>84</v>
      </c>
      <c r="B44" s="9" t="s">
        <v>85</v>
      </c>
      <c r="C44" s="10">
        <v>29605.31</v>
      </c>
      <c r="D44" s="6" t="s">
        <v>86</v>
      </c>
    </row>
    <row r="45" spans="1:4" x14ac:dyDescent="0.2">
      <c r="A45" s="9" t="s">
        <v>87</v>
      </c>
      <c r="B45" s="9" t="s">
        <v>8</v>
      </c>
      <c r="C45" s="10">
        <v>86100</v>
      </c>
      <c r="D45" s="6" t="str">
        <f>VLOOKUP(B45,'[1]Q417 Return'!B51:D118,3,FALSE)</f>
        <v>Promotions &amp; Advertising</v>
      </c>
    </row>
    <row r="46" spans="1:4" x14ac:dyDescent="0.2">
      <c r="A46" s="9" t="s">
        <v>88</v>
      </c>
      <c r="B46" s="9" t="s">
        <v>89</v>
      </c>
      <c r="C46" s="10">
        <v>45854.64</v>
      </c>
      <c r="D46" s="6" t="s">
        <v>35</v>
      </c>
    </row>
    <row r="47" spans="1:4" x14ac:dyDescent="0.2">
      <c r="A47" s="9" t="s">
        <v>90</v>
      </c>
      <c r="B47" s="9" t="s">
        <v>91</v>
      </c>
      <c r="C47" s="10">
        <v>24600</v>
      </c>
      <c r="D47" s="6" t="s">
        <v>14</v>
      </c>
    </row>
    <row r="48" spans="1:4" x14ac:dyDescent="0.2">
      <c r="A48" s="9" t="s">
        <v>92</v>
      </c>
      <c r="B48" s="9" t="s">
        <v>93</v>
      </c>
      <c r="C48" s="10">
        <v>1170983.93</v>
      </c>
      <c r="D48" s="6" t="str">
        <f>VLOOKUP(B48,'[1]Q417 Return'!B54:D121,3,FALSE)</f>
        <v>Rent</v>
      </c>
    </row>
    <row r="49" spans="1:4" x14ac:dyDescent="0.2">
      <c r="A49" s="9"/>
      <c r="B49" s="9"/>
      <c r="C49" s="10"/>
      <c r="D49" s="6"/>
    </row>
    <row r="50" spans="1:4" x14ac:dyDescent="0.2">
      <c r="A50" s="9"/>
      <c r="B50" s="9"/>
      <c r="C50" s="10"/>
      <c r="D50" s="6"/>
    </row>
    <row r="51" spans="1:4" x14ac:dyDescent="0.2">
      <c r="A51" s="9"/>
      <c r="B51" s="9"/>
      <c r="C51" s="10"/>
      <c r="D51" s="6"/>
    </row>
    <row r="52" spans="1:4" x14ac:dyDescent="0.2">
      <c r="A52" s="9"/>
      <c r="B52" s="9"/>
      <c r="C52" s="10"/>
      <c r="D52" s="6"/>
    </row>
    <row r="53" spans="1:4" x14ac:dyDescent="0.2">
      <c r="A53" s="9"/>
      <c r="B53" s="9"/>
      <c r="C53" s="10"/>
      <c r="D53" s="9"/>
    </row>
    <row r="54" spans="1:4" x14ac:dyDescent="0.2">
      <c r="A54" s="9"/>
      <c r="B54" s="9"/>
      <c r="C54" s="10"/>
      <c r="D54" s="9"/>
    </row>
    <row r="55" spans="1:4" x14ac:dyDescent="0.2">
      <c r="A55" s="9"/>
      <c r="B55" s="9"/>
      <c r="C55" s="10">
        <f>SUM(C3:C54)</f>
        <v>4576038.01</v>
      </c>
      <c r="D55" s="9"/>
    </row>
    <row r="56" spans="1:4" ht="15" x14ac:dyDescent="0.2">
      <c r="A56" s="12" t="s">
        <v>94</v>
      </c>
    </row>
    <row r="57" spans="1:4" ht="15" x14ac:dyDescent="0.2">
      <c r="A57" s="13" t="s">
        <v>95</v>
      </c>
    </row>
    <row r="58" spans="1:4" ht="15" x14ac:dyDescent="0.2">
      <c r="A58" s="13" t="s">
        <v>96</v>
      </c>
    </row>
    <row r="59" spans="1:4" ht="15" x14ac:dyDescent="0.2">
      <c r="A59" s="13" t="s">
        <v>97</v>
      </c>
    </row>
    <row r="60" spans="1:4" ht="15" x14ac:dyDescent="0.2">
      <c r="A60" s="13" t="s">
        <v>98</v>
      </c>
    </row>
    <row r="61" spans="1:4" ht="15" x14ac:dyDescent="0.2">
      <c r="A61" s="13" t="s">
        <v>99</v>
      </c>
    </row>
  </sheetData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Q118 Return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2018-04-10T08:54:18Z</dcterms:created>
  <dcterms:modified xsi:type="dcterms:W3CDTF">2018-04-10T08:56:20Z</dcterms:modified>
</cp:coreProperties>
</file>